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T:\BFC_Inter_Sites\Marchés_Publics\15A25005 Entretien des locaux 2025\DCE V3\LOT 7 - CHALON-SUR-SAONE\"/>
    </mc:Choice>
  </mc:AlternateContent>
  <xr:revisionPtr revIDLastSave="0" documentId="13_ncr:1_{8E499B90-E743-471E-B00F-CC5F7D666B69}" xr6:coauthVersionLast="47" xr6:coauthVersionMax="47" xr10:uidLastSave="{00000000-0000-0000-0000-000000000000}"/>
  <bookViews>
    <workbookView xWindow="-120" yWindow="-120" windowWidth="29040" windowHeight="15720" xr2:uid="{F7E18033-5571-4777-95F8-0ECFABE066FF}"/>
  </bookViews>
  <sheets>
    <sheet name="DPGF"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9" i="2" l="1"/>
  <c r="L28" i="2"/>
  <c r="K28" i="2"/>
  <c r="J28" i="2"/>
  <c r="M28" i="2" s="1"/>
  <c r="L27" i="2"/>
  <c r="K27" i="2"/>
  <c r="J27" i="2"/>
  <c r="M27" i="2" s="1"/>
  <c r="L26" i="2"/>
  <c r="K26" i="2"/>
  <c r="J26" i="2"/>
  <c r="M26" i="2" s="1"/>
  <c r="L25" i="2"/>
  <c r="K25" i="2"/>
  <c r="J25" i="2"/>
  <c r="M25" i="2" s="1"/>
  <c r="L24" i="2"/>
  <c r="J24" i="2"/>
  <c r="M24" i="2" s="1"/>
  <c r="K24" i="2"/>
  <c r="L23" i="2"/>
  <c r="J23" i="2"/>
  <c r="M23" i="2" s="1"/>
  <c r="K23" i="2"/>
  <c r="L22" i="2"/>
  <c r="J22" i="2"/>
  <c r="M22" i="2" s="1"/>
  <c r="K22" i="2"/>
  <c r="L21" i="2"/>
  <c r="J21" i="2"/>
  <c r="M21" i="2" s="1"/>
  <c r="K21" i="2"/>
  <c r="L20" i="2"/>
  <c r="J20" i="2"/>
  <c r="M20" i="2" s="1"/>
  <c r="K20" i="2"/>
  <c r="L19" i="2"/>
  <c r="J19" i="2"/>
  <c r="M19" i="2" s="1"/>
  <c r="K19" i="2"/>
  <c r="L18" i="2"/>
  <c r="J18" i="2"/>
  <c r="M18" i="2" s="1"/>
  <c r="K18" i="2"/>
  <c r="L17" i="2"/>
  <c r="J17" i="2"/>
  <c r="M17" i="2" s="1"/>
  <c r="K17" i="2"/>
  <c r="J29" i="2" l="1"/>
  <c r="M29" i="2" s="1"/>
</calcChain>
</file>

<file path=xl/sharedStrings.xml><?xml version="1.0" encoding="utf-8"?>
<sst xmlns="http://schemas.openxmlformats.org/spreadsheetml/2006/main" count="44" uniqueCount="29">
  <si>
    <t>Site</t>
  </si>
  <si>
    <t>Centre Hospitalier William Morey</t>
  </si>
  <si>
    <t xml:space="preserve">Décomposition du Prix Global et Forfaitaire </t>
  </si>
  <si>
    <t>Identification du titulaire :</t>
  </si>
  <si>
    <t xml:space="preserve">Consignes : La décomposition du prix global et forfaitaire est un document qui permettra à l'acheteur d'analyser et de comparer les offres. Seul le montant total forfaitaire annuel est rendu contractuel par le biais de l'acte d'engagement.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t>
  </si>
  <si>
    <t>Fréquence selon criticité des locaux</t>
  </si>
  <si>
    <r>
      <t>Surface
(en m</t>
    </r>
    <r>
      <rPr>
        <b/>
        <vertAlign val="superscript"/>
        <sz val="12"/>
        <color theme="0"/>
        <rFont val="Calibri"/>
        <family val="2"/>
        <scheme val="minor"/>
      </rPr>
      <t>2</t>
    </r>
    <r>
      <rPr>
        <b/>
        <sz val="12"/>
        <color theme="0"/>
        <rFont val="Calibri"/>
        <family val="2"/>
        <scheme val="minor"/>
      </rPr>
      <t>)</t>
    </r>
  </si>
  <si>
    <t>Description des prestations</t>
  </si>
  <si>
    <t>Unité</t>
  </si>
  <si>
    <t xml:space="preserve">Quantités annuelles </t>
  </si>
  <si>
    <t>Prix annuel en euros HT</t>
  </si>
  <si>
    <t xml:space="preserve">Taux de TVA applicable </t>
  </si>
  <si>
    <t>Prix annuel en euros TTC</t>
  </si>
  <si>
    <r>
      <t>Coût de revient annuel exprimé en €HT / m</t>
    </r>
    <r>
      <rPr>
        <b/>
        <vertAlign val="superscript"/>
        <sz val="12"/>
        <color theme="0"/>
        <rFont val="Calibri"/>
        <family val="2"/>
        <scheme val="minor"/>
      </rPr>
      <t>2</t>
    </r>
  </si>
  <si>
    <t>Prix mensuel calculé en euros HT</t>
  </si>
  <si>
    <t>Prix mensuel calculé en euros TTC</t>
  </si>
  <si>
    <t>1j / TLJ d'ouverture</t>
  </si>
  <si>
    <t xml:space="preserve">Part du personnel oeuvrant affecté aux prestations </t>
  </si>
  <si>
    <t>Heures</t>
  </si>
  <si>
    <t>1s</t>
  </si>
  <si>
    <t>1m</t>
  </si>
  <si>
    <t xml:space="preserve">Part du personnel encadrant affecté aux prestations </t>
  </si>
  <si>
    <t>Consommables (papiers toilettes, savon, sacs poubelles, etc. )</t>
  </si>
  <si>
    <t>Forfait</t>
  </si>
  <si>
    <t>Matériel nécessaire à l'exécution des prestations (Chariot, autolaveuse, etc.)</t>
  </si>
  <si>
    <t>Fournitures sanitaires (dévidoirs de papiers, brosses, petite poubelles, etc,)</t>
  </si>
  <si>
    <t xml:space="preserve">Produits d'entretien </t>
  </si>
  <si>
    <t xml:space="preserve">Coût global annuel forfaitaire des prestations récurrentes </t>
  </si>
  <si>
    <t>LOT 7 - Site de CHALON-SUR-SAONE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</si>
</sst>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2"/>
      <color theme="0"/>
      <name val="Calibri"/>
      <family val="2"/>
      <scheme val="minor"/>
    </font>
    <font>
      <b/>
      <sz val="18"/>
      <color theme="0"/>
      <name val="Calibri"/>
      <family val="2"/>
      <scheme val="minor"/>
    </font>
    <font>
      <sz val="11"/>
      <color theme="1"/>
      <name val="Calibri"/>
      <family val="2"/>
      <scheme val="minor"/>
    </font>
    <font>
      <b/>
      <sz val="11"/>
      <color theme="1"/>
      <name val="Calibri"/>
      <family val="2"/>
      <scheme val="minor"/>
    </font>
    <font>
      <b/>
      <i/>
      <sz val="9"/>
      <name val="Calibri"/>
      <family val="2"/>
      <scheme val="minor"/>
    </font>
    <font>
      <b/>
      <vertAlign val="superscript"/>
      <sz val="12"/>
      <color theme="0"/>
      <name val="Calibri"/>
      <family val="2"/>
      <scheme val="minor"/>
    </font>
    <font>
      <b/>
      <sz val="14"/>
      <color theme="0"/>
      <name val="Calibri"/>
      <family val="2"/>
      <scheme val="minor"/>
    </font>
    <font>
      <b/>
      <sz val="12"/>
      <color theme="1"/>
      <name val="Calibri"/>
      <family val="2"/>
      <scheme val="minor"/>
    </font>
  </fonts>
  <fills count="11">
    <fill>
      <patternFill patternType="none"/>
    </fill>
    <fill>
      <patternFill patternType="gray125"/>
    </fill>
    <fill>
      <patternFill patternType="solid">
        <fgColor theme="4" tint="-0.249977111117893"/>
        <bgColor indexed="64"/>
      </patternFill>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2"/>
        <bgColor indexed="64"/>
      </patternFill>
    </fill>
    <fill>
      <patternFill patternType="solid">
        <fgColor rgb="FF002060"/>
        <bgColor indexed="64"/>
      </patternFill>
    </fill>
    <fill>
      <patternFill patternType="solid">
        <fgColor theme="8" tint="0.79998168889431442"/>
        <bgColor indexed="64"/>
      </patternFill>
    </fill>
  </fills>
  <borders count="2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9" fontId="3" fillId="0" borderId="0" applyFont="0" applyFill="0" applyBorder="0" applyAlignment="0" applyProtection="0"/>
  </cellStyleXfs>
  <cellXfs count="78">
    <xf numFmtId="0" fontId="0" fillId="0" borderId="0" xfId="0"/>
    <xf numFmtId="0" fontId="1" fillId="2" borderId="2" xfId="0" applyFont="1" applyFill="1" applyBorder="1" applyAlignment="1">
      <alignment horizontal="center" vertical="center"/>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11" xfId="0" applyFont="1" applyFill="1" applyBorder="1" applyAlignment="1">
      <alignment horizontal="center" vertical="center" wrapText="1"/>
    </xf>
    <xf numFmtId="0" fontId="1" fillId="7" borderId="13" xfId="0" applyFont="1" applyFill="1" applyBorder="1" applyAlignment="1">
      <alignment horizontal="center" vertical="center" wrapText="1"/>
    </xf>
    <xf numFmtId="0" fontId="0" fillId="3" borderId="15" xfId="0" applyFill="1" applyBorder="1" applyAlignment="1">
      <alignment horizontal="center" vertical="center" wrapText="1"/>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0" fillId="8" borderId="14" xfId="0" applyFill="1" applyBorder="1" applyAlignment="1">
      <alignment horizontal="center" vertical="center"/>
    </xf>
    <xf numFmtId="164" fontId="0" fillId="8" borderId="15" xfId="0" applyNumberFormat="1" applyFill="1" applyBorder="1" applyAlignment="1">
      <alignment horizontal="center" vertical="center"/>
    </xf>
    <xf numFmtId="9" fontId="0" fillId="8" borderId="16" xfId="1" applyFont="1" applyFill="1" applyBorder="1" applyAlignment="1">
      <alignment horizontal="center" vertical="center"/>
    </xf>
    <xf numFmtId="164" fontId="0" fillId="0" borderId="17" xfId="0" applyNumberFormat="1" applyBorder="1" applyAlignment="1">
      <alignment horizontal="center" vertical="center"/>
    </xf>
    <xf numFmtId="164" fontId="0" fillId="0" borderId="18" xfId="0" applyNumberFormat="1" applyBorder="1" applyAlignment="1">
      <alignment horizontal="center" vertical="center"/>
    </xf>
    <xf numFmtId="164" fontId="0" fillId="0" borderId="16" xfId="0" applyNumberFormat="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8" borderId="19" xfId="0" applyFill="1" applyBorder="1" applyAlignment="1">
      <alignment horizontal="center" vertical="center"/>
    </xf>
    <xf numFmtId="164" fontId="0" fillId="8" borderId="20" xfId="0" applyNumberFormat="1" applyFill="1" applyBorder="1" applyAlignment="1">
      <alignment horizontal="center" vertical="center"/>
    </xf>
    <xf numFmtId="9" fontId="0" fillId="8" borderId="21" xfId="1" applyFont="1" applyFill="1" applyBorder="1" applyAlignment="1">
      <alignment horizontal="center" vertical="center"/>
    </xf>
    <xf numFmtId="164" fontId="0" fillId="0" borderId="22" xfId="0" applyNumberFormat="1" applyBorder="1" applyAlignment="1">
      <alignment horizontal="center" vertical="center"/>
    </xf>
    <xf numFmtId="164" fontId="0" fillId="0" borderId="23" xfId="0" applyNumberFormat="1" applyBorder="1" applyAlignment="1">
      <alignment horizontal="center" vertical="center"/>
    </xf>
    <xf numFmtId="164" fontId="0" fillId="0" borderId="21" xfId="0" applyNumberFormat="1" applyBorder="1" applyAlignment="1">
      <alignment horizontal="center" vertical="center"/>
    </xf>
    <xf numFmtId="0" fontId="0" fillId="3" borderId="20" xfId="0" applyFill="1" applyBorder="1" applyAlignment="1">
      <alignment horizontal="center" vertical="center" wrapText="1"/>
    </xf>
    <xf numFmtId="0" fontId="0" fillId="3" borderId="25" xfId="0" applyFill="1" applyBorder="1" applyAlignment="1">
      <alignment horizontal="center" vertical="center" wrapText="1"/>
    </xf>
    <xf numFmtId="0" fontId="0" fillId="8" borderId="24" xfId="0" applyFill="1" applyBorder="1" applyAlignment="1">
      <alignment horizontal="center" vertical="center" wrapText="1"/>
    </xf>
    <xf numFmtId="164" fontId="0" fillId="8" borderId="25" xfId="0" applyNumberFormat="1" applyFill="1" applyBorder="1" applyAlignment="1">
      <alignment horizontal="center" vertical="center" wrapText="1"/>
    </xf>
    <xf numFmtId="9" fontId="0" fillId="8" borderId="26" xfId="1" applyFont="1" applyFill="1" applyBorder="1" applyAlignment="1">
      <alignment horizontal="center" vertical="center" wrapText="1"/>
    </xf>
    <xf numFmtId="164" fontId="0" fillId="0" borderId="27" xfId="0" applyNumberFormat="1" applyBorder="1" applyAlignment="1">
      <alignment horizontal="center" vertical="center"/>
    </xf>
    <xf numFmtId="164" fontId="0" fillId="0" borderId="26"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19" xfId="0" applyNumberFormat="1" applyBorder="1" applyAlignment="1">
      <alignment horizontal="center" vertical="center"/>
    </xf>
    <xf numFmtId="164" fontId="0" fillId="0" borderId="24" xfId="0" applyNumberFormat="1" applyBorder="1" applyAlignment="1">
      <alignment horizontal="center" vertical="center"/>
    </xf>
    <xf numFmtId="0" fontId="4" fillId="0" borderId="15" xfId="0" applyFont="1" applyBorder="1" applyAlignment="1">
      <alignment horizontal="center" vertical="center" wrapText="1"/>
    </xf>
    <xf numFmtId="0" fontId="0" fillId="3" borderId="16" xfId="0" applyFill="1" applyBorder="1" applyAlignment="1">
      <alignment horizontal="center" vertical="center" wrapText="1"/>
    </xf>
    <xf numFmtId="0" fontId="0" fillId="8" borderId="14" xfId="0" applyFill="1" applyBorder="1" applyAlignment="1">
      <alignment horizontal="center" vertical="center" wrapText="1"/>
    </xf>
    <xf numFmtId="164" fontId="0" fillId="8" borderId="15" xfId="0" applyNumberFormat="1" applyFill="1" applyBorder="1" applyAlignment="1">
      <alignment horizontal="center" vertical="center" wrapText="1"/>
    </xf>
    <xf numFmtId="9" fontId="0" fillId="8" borderId="16" xfId="1" applyFont="1" applyFill="1" applyBorder="1" applyAlignment="1">
      <alignment horizontal="center" vertical="center" wrapText="1"/>
    </xf>
    <xf numFmtId="0" fontId="4" fillId="0" borderId="20" xfId="0" applyFont="1" applyBorder="1" applyAlignment="1">
      <alignment horizontal="center" vertical="center" wrapText="1"/>
    </xf>
    <xf numFmtId="0" fontId="0" fillId="3" borderId="21" xfId="0" applyFill="1" applyBorder="1" applyAlignment="1">
      <alignment horizontal="center" vertical="center" wrapText="1"/>
    </xf>
    <xf numFmtId="0" fontId="0" fillId="8" borderId="19" xfId="0" applyFill="1" applyBorder="1" applyAlignment="1">
      <alignment horizontal="center" vertical="center" wrapText="1"/>
    </xf>
    <xf numFmtId="164" fontId="0" fillId="8" borderId="20" xfId="0" applyNumberFormat="1" applyFill="1" applyBorder="1" applyAlignment="1">
      <alignment horizontal="center" vertical="center" wrapText="1"/>
    </xf>
    <xf numFmtId="9" fontId="0" fillId="8" borderId="21" xfId="1" applyFont="1" applyFill="1" applyBorder="1" applyAlignment="1">
      <alignment horizontal="center" vertical="center" wrapText="1"/>
    </xf>
    <xf numFmtId="0" fontId="4" fillId="0" borderId="25" xfId="0" applyFont="1" applyBorder="1" applyAlignment="1">
      <alignment horizontal="center" vertical="center" wrapText="1"/>
    </xf>
    <xf numFmtId="0" fontId="0" fillId="3" borderId="26" xfId="0" applyFill="1" applyBorder="1" applyAlignment="1">
      <alignment horizontal="center" vertical="center" wrapText="1"/>
    </xf>
    <xf numFmtId="164" fontId="8" fillId="10" borderId="2" xfId="0" applyNumberFormat="1" applyFont="1" applyFill="1" applyBorder="1" applyAlignment="1">
      <alignment horizontal="center" vertical="center" wrapText="1"/>
    </xf>
    <xf numFmtId="10" fontId="8" fillId="10" borderId="2" xfId="0" applyNumberFormat="1" applyFont="1" applyFill="1" applyBorder="1" applyAlignment="1">
      <alignment horizontal="center" vertical="center" wrapText="1"/>
    </xf>
    <xf numFmtId="164" fontId="8" fillId="10" borderId="2" xfId="0" applyNumberFormat="1" applyFont="1" applyFill="1" applyBorder="1" applyAlignment="1">
      <alignment horizontal="center" vertical="center"/>
    </xf>
    <xf numFmtId="164" fontId="0" fillId="0" borderId="0" xfId="0" applyNumberFormat="1" applyAlignment="1">
      <alignment horizontal="center" vertical="center"/>
    </xf>
    <xf numFmtId="10" fontId="0" fillId="0" borderId="0" xfId="0" applyNumberFormat="1" applyAlignment="1">
      <alignment horizontal="center" vertical="center"/>
    </xf>
    <xf numFmtId="0" fontId="7" fillId="9" borderId="1" xfId="0" applyFont="1" applyFill="1" applyBorder="1" applyAlignment="1">
      <alignment horizontal="center" vertical="center" wrapText="1"/>
    </xf>
    <xf numFmtId="0" fontId="7" fillId="9" borderId="3"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3" borderId="15"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2" fillId="4" borderId="1"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5" borderId="5" xfId="0" applyFont="1" applyFill="1" applyBorder="1" applyAlignment="1">
      <alignment horizontal="center"/>
    </xf>
    <xf numFmtId="0" fontId="2" fillId="5" borderId="6" xfId="0" applyFont="1" applyFill="1" applyBorder="1" applyAlignment="1">
      <alignment horizontal="center"/>
    </xf>
    <xf numFmtId="0" fontId="2" fillId="5" borderId="7" xfId="0" applyFont="1" applyFill="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xf>
    <xf numFmtId="0" fontId="5" fillId="6" borderId="7" xfId="0" applyFont="1" applyFill="1" applyBorder="1" applyAlignment="1">
      <alignment horizontal="left" vertical="center"/>
    </xf>
    <xf numFmtId="0" fontId="5" fillId="6" borderId="8" xfId="0" applyFont="1" applyFill="1" applyBorder="1" applyAlignment="1">
      <alignment horizontal="left" vertical="center"/>
    </xf>
    <xf numFmtId="0" fontId="5" fillId="6" borderId="9" xfId="0" applyFont="1" applyFill="1" applyBorder="1" applyAlignment="1">
      <alignment horizontal="left" vertical="center"/>
    </xf>
    <xf numFmtId="0" fontId="5" fillId="6" borderId="10" xfId="0" applyFont="1" applyFill="1" applyBorder="1" applyAlignment="1">
      <alignment horizontal="left"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763270</xdr:colOff>
      <xdr:row>0</xdr:row>
      <xdr:rowOff>0</xdr:rowOff>
    </xdr:from>
    <xdr:to>
      <xdr:col>7</xdr:col>
      <xdr:colOff>712663</xdr:colOff>
      <xdr:row>7</xdr:row>
      <xdr:rowOff>161290</xdr:rowOff>
    </xdr:to>
    <xdr:pic>
      <xdr:nvPicPr>
        <xdr:cNvPr id="2" name="Image 1">
          <a:extLst>
            <a:ext uri="{FF2B5EF4-FFF2-40B4-BE49-F238E27FC236}">
              <a16:creationId xmlns:a16="http://schemas.microsoft.com/office/drawing/2014/main" id="{316CD75C-2D01-4732-96F9-E6B5B47B8DD0}"/>
            </a:ext>
          </a:extLst>
        </xdr:cNvPr>
        <xdr:cNvPicPr>
          <a:picLocks noChangeAspect="1"/>
        </xdr:cNvPicPr>
      </xdr:nvPicPr>
      <xdr:blipFill>
        <a:blip xmlns:r="http://schemas.openxmlformats.org/officeDocument/2006/relationships" r:embed="rId1"/>
        <a:stretch>
          <a:fillRect/>
        </a:stretch>
      </xdr:blipFill>
      <xdr:spPr>
        <a:xfrm>
          <a:off x="8230870" y="0"/>
          <a:ext cx="1349568" cy="149479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35284-FB0E-4AC6-B5DB-54395B77A91E}">
  <dimension ref="B9:M29"/>
  <sheetViews>
    <sheetView showGridLines="0" tabSelected="1" zoomScale="85" zoomScaleNormal="85" workbookViewId="0">
      <selection activeCell="I36" sqref="I36"/>
    </sheetView>
  </sheetViews>
  <sheetFormatPr baseColWidth="10" defaultRowHeight="15" x14ac:dyDescent="0.25"/>
  <cols>
    <col min="1" max="1" width="5" customWidth="1"/>
    <col min="2" max="2" width="31.85546875" customWidth="1"/>
    <col min="3" max="3" width="14.140625" customWidth="1"/>
    <col min="4" max="4" width="16.140625" customWidth="1"/>
    <col min="5" max="5" width="23.85546875" customWidth="1"/>
    <col min="6" max="7" width="21" customWidth="1"/>
    <col min="8" max="8" width="24" customWidth="1"/>
    <col min="9" max="9" width="21" customWidth="1"/>
    <col min="10" max="10" width="26.42578125" customWidth="1"/>
    <col min="11" max="11" width="19.85546875" customWidth="1"/>
    <col min="12" max="12" width="16.5703125" customWidth="1"/>
    <col min="13" max="13" width="17.5703125" customWidth="1"/>
  </cols>
  <sheetData>
    <row r="9" spans="2:13" ht="15.75" thickBot="1" x14ac:dyDescent="0.3"/>
    <row r="10" spans="2:13" ht="24" thickBot="1" x14ac:dyDescent="0.4">
      <c r="B10" s="63" t="s">
        <v>2</v>
      </c>
      <c r="C10" s="64"/>
      <c r="D10" s="64"/>
      <c r="E10" s="64"/>
      <c r="F10" s="64"/>
      <c r="G10" s="64"/>
      <c r="H10" s="64"/>
      <c r="I10" s="64"/>
      <c r="J10" s="64"/>
      <c r="K10" s="64"/>
      <c r="L10" s="64"/>
      <c r="M10" s="65"/>
    </row>
    <row r="11" spans="2:13" ht="24" thickBot="1" x14ac:dyDescent="0.4">
      <c r="B11" s="63" t="s">
        <v>28</v>
      </c>
      <c r="C11" s="64"/>
      <c r="D11" s="64"/>
      <c r="E11" s="64"/>
      <c r="F11" s="64"/>
      <c r="G11" s="64"/>
      <c r="H11" s="64"/>
      <c r="I11" s="64"/>
      <c r="J11" s="64"/>
      <c r="K11" s="64"/>
      <c r="L11" s="64"/>
      <c r="M11" s="65"/>
    </row>
    <row r="12" spans="2:13" ht="24" thickBot="1" x14ac:dyDescent="0.4">
      <c r="B12" s="66" t="s">
        <v>3</v>
      </c>
      <c r="C12" s="67"/>
      <c r="D12" s="67"/>
      <c r="E12" s="67"/>
      <c r="F12" s="68"/>
      <c r="G12" s="69"/>
      <c r="H12" s="70"/>
      <c r="I12" s="70"/>
      <c r="J12" s="70"/>
      <c r="K12" s="70"/>
      <c r="L12" s="70"/>
      <c r="M12" s="71"/>
    </row>
    <row r="13" spans="2:13" ht="23.45" customHeight="1" x14ac:dyDescent="0.25">
      <c r="B13" s="72" t="s">
        <v>4</v>
      </c>
      <c r="C13" s="73"/>
      <c r="D13" s="73"/>
      <c r="E13" s="73"/>
      <c r="F13" s="73"/>
      <c r="G13" s="73"/>
      <c r="H13" s="73"/>
      <c r="I13" s="73"/>
      <c r="J13" s="73"/>
      <c r="K13" s="73"/>
      <c r="L13" s="73"/>
      <c r="M13" s="74"/>
    </row>
    <row r="14" spans="2:13" ht="37.5" customHeight="1" thickBot="1" x14ac:dyDescent="0.3">
      <c r="B14" s="75"/>
      <c r="C14" s="76"/>
      <c r="D14" s="76"/>
      <c r="E14" s="76"/>
      <c r="F14" s="76"/>
      <c r="G14" s="76"/>
      <c r="H14" s="76"/>
      <c r="I14" s="76"/>
      <c r="J14" s="76"/>
      <c r="K14" s="76"/>
      <c r="L14" s="76"/>
      <c r="M14" s="77"/>
    </row>
    <row r="15" spans="2:13" ht="15.75" thickBot="1" x14ac:dyDescent="0.3"/>
    <row r="16" spans="2:13" ht="58.5" customHeight="1" thickBot="1" x14ac:dyDescent="0.3">
      <c r="B16" s="2" t="s">
        <v>0</v>
      </c>
      <c r="C16" s="3" t="s">
        <v>5</v>
      </c>
      <c r="D16" s="3" t="s">
        <v>6</v>
      </c>
      <c r="E16" s="3" t="s">
        <v>7</v>
      </c>
      <c r="F16" s="4" t="s">
        <v>8</v>
      </c>
      <c r="G16" s="2" t="s">
        <v>9</v>
      </c>
      <c r="H16" s="3" t="s">
        <v>10</v>
      </c>
      <c r="I16" s="4" t="s">
        <v>11</v>
      </c>
      <c r="J16" s="1" t="s">
        <v>12</v>
      </c>
      <c r="K16" s="5" t="s">
        <v>13</v>
      </c>
      <c r="L16" s="6" t="s">
        <v>14</v>
      </c>
      <c r="M16" s="7" t="s">
        <v>15</v>
      </c>
    </row>
    <row r="17" spans="2:13" ht="43.5" customHeight="1" x14ac:dyDescent="0.25">
      <c r="B17" s="55" t="s">
        <v>1</v>
      </c>
      <c r="C17" s="8" t="s">
        <v>16</v>
      </c>
      <c r="D17" s="9">
        <v>427.02</v>
      </c>
      <c r="E17" s="59" t="s">
        <v>17</v>
      </c>
      <c r="F17" s="10" t="s">
        <v>18</v>
      </c>
      <c r="G17" s="11"/>
      <c r="H17" s="12"/>
      <c r="I17" s="13"/>
      <c r="J17" s="14">
        <f>H17*(1+I17)</f>
        <v>0</v>
      </c>
      <c r="K17" s="14">
        <f>H17/D17</f>
        <v>0</v>
      </c>
      <c r="L17" s="15">
        <f>H17/12</f>
        <v>0</v>
      </c>
      <c r="M17" s="16">
        <f>J17/12</f>
        <v>0</v>
      </c>
    </row>
    <row r="18" spans="2:13" x14ac:dyDescent="0.25">
      <c r="B18" s="56"/>
      <c r="C18" s="17" t="s">
        <v>19</v>
      </c>
      <c r="D18" s="17">
        <v>177.86</v>
      </c>
      <c r="E18" s="60"/>
      <c r="F18" s="18" t="s">
        <v>18</v>
      </c>
      <c r="G18" s="19"/>
      <c r="H18" s="20"/>
      <c r="I18" s="21"/>
      <c r="J18" s="22">
        <f t="shared" ref="J18:J28" si="0">H18*(1+I18)</f>
        <v>0</v>
      </c>
      <c r="K18" s="22">
        <f t="shared" ref="K18:K28" si="1">H18/D18</f>
        <v>0</v>
      </c>
      <c r="L18" s="23">
        <f t="shared" ref="L18:L28" si="2">H18/12</f>
        <v>0</v>
      </c>
      <c r="M18" s="24">
        <f t="shared" ref="M18:M20" si="3">J18/12</f>
        <v>0</v>
      </c>
    </row>
    <row r="19" spans="2:13" x14ac:dyDescent="0.25">
      <c r="B19" s="56"/>
      <c r="C19" s="17" t="s">
        <v>20</v>
      </c>
      <c r="D19" s="17">
        <v>190.38</v>
      </c>
      <c r="E19" s="60"/>
      <c r="F19" s="18" t="s">
        <v>18</v>
      </c>
      <c r="G19" s="19"/>
      <c r="H19" s="20"/>
      <c r="I19" s="21"/>
      <c r="J19" s="22">
        <f t="shared" si="0"/>
        <v>0</v>
      </c>
      <c r="K19" s="22">
        <f t="shared" si="1"/>
        <v>0</v>
      </c>
      <c r="L19" s="23">
        <f t="shared" si="2"/>
        <v>0</v>
      </c>
      <c r="M19" s="24">
        <f t="shared" si="3"/>
        <v>0</v>
      </c>
    </row>
    <row r="20" spans="2:13" ht="15.75" thickBot="1" x14ac:dyDescent="0.3">
      <c r="B20" s="56"/>
      <c r="C20" s="17">
        <v>2</v>
      </c>
      <c r="D20" s="17">
        <v>41.89</v>
      </c>
      <c r="E20" s="60"/>
      <c r="F20" s="18" t="s">
        <v>18</v>
      </c>
      <c r="G20" s="19"/>
      <c r="H20" s="20"/>
      <c r="I20" s="21"/>
      <c r="J20" s="22">
        <f t="shared" si="0"/>
        <v>0</v>
      </c>
      <c r="K20" s="22">
        <f t="shared" si="1"/>
        <v>0</v>
      </c>
      <c r="L20" s="23">
        <f t="shared" si="2"/>
        <v>0</v>
      </c>
      <c r="M20" s="24">
        <f t="shared" si="3"/>
        <v>0</v>
      </c>
    </row>
    <row r="21" spans="2:13" ht="30" x14ac:dyDescent="0.25">
      <c r="B21" s="55" t="s">
        <v>1</v>
      </c>
      <c r="C21" s="8" t="s">
        <v>16</v>
      </c>
      <c r="D21" s="9">
        <v>427.02</v>
      </c>
      <c r="E21" s="57" t="s">
        <v>21</v>
      </c>
      <c r="F21" s="10" t="s">
        <v>18</v>
      </c>
      <c r="G21" s="11"/>
      <c r="H21" s="12"/>
      <c r="I21" s="13"/>
      <c r="J21" s="14">
        <f t="shared" si="0"/>
        <v>0</v>
      </c>
      <c r="K21" s="14">
        <f t="shared" si="1"/>
        <v>0</v>
      </c>
      <c r="L21" s="32">
        <f t="shared" si="2"/>
        <v>0</v>
      </c>
      <c r="M21" s="16">
        <f t="shared" ref="M21:M29" si="4">J21/12</f>
        <v>0</v>
      </c>
    </row>
    <row r="22" spans="2:13" x14ac:dyDescent="0.25">
      <c r="B22" s="56"/>
      <c r="C22" s="25" t="s">
        <v>19</v>
      </c>
      <c r="D22" s="17">
        <v>177.86</v>
      </c>
      <c r="E22" s="58"/>
      <c r="F22" s="18" t="s">
        <v>18</v>
      </c>
      <c r="G22" s="19"/>
      <c r="H22" s="20"/>
      <c r="I22" s="21"/>
      <c r="J22" s="22">
        <f t="shared" si="0"/>
        <v>0</v>
      </c>
      <c r="K22" s="22">
        <f t="shared" si="1"/>
        <v>0</v>
      </c>
      <c r="L22" s="33">
        <f t="shared" si="2"/>
        <v>0</v>
      </c>
      <c r="M22" s="24">
        <f t="shared" si="4"/>
        <v>0</v>
      </c>
    </row>
    <row r="23" spans="2:13" x14ac:dyDescent="0.25">
      <c r="B23" s="56"/>
      <c r="C23" s="25" t="s">
        <v>20</v>
      </c>
      <c r="D23" s="17">
        <v>190.38</v>
      </c>
      <c r="E23" s="58"/>
      <c r="F23" s="18" t="s">
        <v>18</v>
      </c>
      <c r="G23" s="19"/>
      <c r="H23" s="20"/>
      <c r="I23" s="21"/>
      <c r="J23" s="22">
        <f t="shared" si="0"/>
        <v>0</v>
      </c>
      <c r="K23" s="22">
        <f t="shared" si="1"/>
        <v>0</v>
      </c>
      <c r="L23" s="33">
        <f t="shared" si="2"/>
        <v>0</v>
      </c>
      <c r="M23" s="24">
        <f t="shared" si="4"/>
        <v>0</v>
      </c>
    </row>
    <row r="24" spans="2:13" ht="15.75" thickBot="1" x14ac:dyDescent="0.3">
      <c r="B24" s="56"/>
      <c r="C24" s="25">
        <v>2</v>
      </c>
      <c r="D24" s="17">
        <v>41.89</v>
      </c>
      <c r="E24" s="58"/>
      <c r="F24" s="18" t="s">
        <v>18</v>
      </c>
      <c r="G24" s="19"/>
      <c r="H24" s="20"/>
      <c r="I24" s="21"/>
      <c r="J24" s="22">
        <f t="shared" si="0"/>
        <v>0</v>
      </c>
      <c r="K24" s="22">
        <f t="shared" si="1"/>
        <v>0</v>
      </c>
      <c r="L24" s="33">
        <f t="shared" si="2"/>
        <v>0</v>
      </c>
      <c r="M24" s="24">
        <f t="shared" si="4"/>
        <v>0</v>
      </c>
    </row>
    <row r="25" spans="2:13" ht="59.1" customHeight="1" x14ac:dyDescent="0.25">
      <c r="B25" s="55" t="s">
        <v>1</v>
      </c>
      <c r="C25" s="59"/>
      <c r="D25" s="8">
        <v>837.15</v>
      </c>
      <c r="E25" s="35" t="s">
        <v>22</v>
      </c>
      <c r="F25" s="36" t="s">
        <v>23</v>
      </c>
      <c r="G25" s="37"/>
      <c r="H25" s="38"/>
      <c r="I25" s="39"/>
      <c r="J25" s="14">
        <f t="shared" si="0"/>
        <v>0</v>
      </c>
      <c r="K25" s="14">
        <f t="shared" si="1"/>
        <v>0</v>
      </c>
      <c r="L25" s="32">
        <f t="shared" si="2"/>
        <v>0</v>
      </c>
      <c r="M25" s="16">
        <f t="shared" si="4"/>
        <v>0</v>
      </c>
    </row>
    <row r="26" spans="2:13" ht="80.099999999999994" customHeight="1" x14ac:dyDescent="0.25">
      <c r="B26" s="56"/>
      <c r="C26" s="60"/>
      <c r="D26" s="25">
        <v>837.15</v>
      </c>
      <c r="E26" s="40" t="s">
        <v>24</v>
      </c>
      <c r="F26" s="41" t="s">
        <v>23</v>
      </c>
      <c r="G26" s="42"/>
      <c r="H26" s="43"/>
      <c r="I26" s="44"/>
      <c r="J26" s="22">
        <f t="shared" si="0"/>
        <v>0</v>
      </c>
      <c r="K26" s="22">
        <f t="shared" si="1"/>
        <v>0</v>
      </c>
      <c r="L26" s="33">
        <f t="shared" si="2"/>
        <v>0</v>
      </c>
      <c r="M26" s="24">
        <f t="shared" si="4"/>
        <v>0</v>
      </c>
    </row>
    <row r="27" spans="2:13" ht="92.1" customHeight="1" x14ac:dyDescent="0.25">
      <c r="B27" s="56"/>
      <c r="C27" s="60"/>
      <c r="D27" s="25">
        <v>837.15</v>
      </c>
      <c r="E27" s="40" t="s">
        <v>25</v>
      </c>
      <c r="F27" s="41" t="s">
        <v>23</v>
      </c>
      <c r="G27" s="42"/>
      <c r="H27" s="43"/>
      <c r="I27" s="44"/>
      <c r="J27" s="22">
        <f t="shared" si="0"/>
        <v>0</v>
      </c>
      <c r="K27" s="22">
        <f t="shared" si="1"/>
        <v>0</v>
      </c>
      <c r="L27" s="33">
        <f t="shared" si="2"/>
        <v>0</v>
      </c>
      <c r="M27" s="24">
        <f t="shared" si="4"/>
        <v>0</v>
      </c>
    </row>
    <row r="28" spans="2:13" ht="37.5" customHeight="1" thickBot="1" x14ac:dyDescent="0.3">
      <c r="B28" s="61"/>
      <c r="C28" s="62"/>
      <c r="D28" s="26">
        <v>837.15</v>
      </c>
      <c r="E28" s="45" t="s">
        <v>26</v>
      </c>
      <c r="F28" s="46" t="s">
        <v>23</v>
      </c>
      <c r="G28" s="27"/>
      <c r="H28" s="28"/>
      <c r="I28" s="29"/>
      <c r="J28" s="30">
        <f t="shared" si="0"/>
        <v>0</v>
      </c>
      <c r="K28" s="30">
        <f t="shared" si="1"/>
        <v>0</v>
      </c>
      <c r="L28" s="34">
        <f t="shared" si="2"/>
        <v>0</v>
      </c>
      <c r="M28" s="31">
        <f t="shared" si="4"/>
        <v>0</v>
      </c>
    </row>
    <row r="29" spans="2:13" ht="41.45" customHeight="1" thickBot="1" x14ac:dyDescent="0.3">
      <c r="B29" s="52" t="s">
        <v>27</v>
      </c>
      <c r="C29" s="53"/>
      <c r="D29" s="53"/>
      <c r="E29" s="53"/>
      <c r="F29" s="53"/>
      <c r="G29" s="54"/>
      <c r="H29" s="47">
        <f>SUM(H17:H28)</f>
        <v>0</v>
      </c>
      <c r="I29" s="48"/>
      <c r="J29" s="49">
        <f>SUM(J17:J28)</f>
        <v>0</v>
      </c>
      <c r="K29" s="50"/>
      <c r="L29" s="51"/>
      <c r="M29" s="50">
        <f t="shared" si="4"/>
        <v>0</v>
      </c>
    </row>
  </sheetData>
  <mergeCells count="11">
    <mergeCell ref="B29:G29"/>
    <mergeCell ref="B21:B24"/>
    <mergeCell ref="E21:E24"/>
    <mergeCell ref="B25:C28"/>
    <mergeCell ref="B10:M10"/>
    <mergeCell ref="B11:M11"/>
    <mergeCell ref="B12:F12"/>
    <mergeCell ref="G12:M12"/>
    <mergeCell ref="B13:M14"/>
    <mergeCell ref="B17:B20"/>
    <mergeCell ref="E17:E20"/>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C9B944-0C7C-46AF-A86E-CBA2B912DF8E}">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customXml/itemProps2.xml><?xml version="1.0" encoding="utf-8"?>
<ds:datastoreItem xmlns:ds="http://schemas.openxmlformats.org/officeDocument/2006/customXml" ds:itemID="{AB01CDD7-CD0E-40F7-8AA5-8CB29DADF74A}">
  <ds:schemaRefs>
    <ds:schemaRef ds:uri="http://schemas.microsoft.com/sharepoint/v3/contenttype/forms"/>
  </ds:schemaRefs>
</ds:datastoreItem>
</file>

<file path=customXml/itemProps3.xml><?xml version="1.0" encoding="utf-8"?>
<ds:datastoreItem xmlns:ds="http://schemas.openxmlformats.org/officeDocument/2006/customXml" ds:itemID="{230F0713-6F00-440A-9C25-46B66AA4D9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Maelys POTIRON</dc:creator>
  <cp:lastModifiedBy>LAIBE Audrey</cp:lastModifiedBy>
  <dcterms:created xsi:type="dcterms:W3CDTF">2024-12-30T14:16:45Z</dcterms:created>
  <dcterms:modified xsi:type="dcterms:W3CDTF">2025-06-17T08:55:50Z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